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меню на сайт с 19.05.2021\1-4 классы\2025-2026\"/>
    </mc:Choice>
  </mc:AlternateContent>
  <bookViews>
    <workbookView xWindow="0" yWindow="0" windowWidth="28800" windowHeight="124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45" i="1" l="1"/>
  <c r="I145" i="1"/>
  <c r="H145" i="1"/>
  <c r="G145" i="1"/>
  <c r="J32" i="1" l="1"/>
  <c r="F51" i="1" l="1"/>
  <c r="F13" i="1"/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I194" i="1" s="1"/>
  <c r="H183" i="1"/>
  <c r="H194" i="1" s="1"/>
  <c r="G183" i="1"/>
  <c r="G194" i="1" s="1"/>
  <c r="F183" i="1"/>
  <c r="F194" i="1" s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45" i="1"/>
  <c r="L156" i="1" s="1"/>
  <c r="J156" i="1"/>
  <c r="I156" i="1"/>
  <c r="H156" i="1"/>
  <c r="G156" i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26" i="1"/>
  <c r="L137" i="1" s="1"/>
  <c r="J126" i="1"/>
  <c r="J137" i="1" s="1"/>
  <c r="I126" i="1"/>
  <c r="I137" i="1" s="1"/>
  <c r="H126" i="1"/>
  <c r="H137" i="1" s="1"/>
  <c r="G126" i="1"/>
  <c r="G137" i="1" s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J118" i="1" s="1"/>
  <c r="I107" i="1"/>
  <c r="I118" i="1" s="1"/>
  <c r="H107" i="1"/>
  <c r="H118" i="1" s="1"/>
  <c r="G107" i="1"/>
  <c r="G118" i="1" s="1"/>
  <c r="F107" i="1"/>
  <c r="F118" i="1" s="1"/>
  <c r="B99" i="1"/>
  <c r="A99" i="1"/>
  <c r="L98" i="1"/>
  <c r="J98" i="1"/>
  <c r="I98" i="1"/>
  <c r="H98" i="1"/>
  <c r="G98" i="1"/>
  <c r="F98" i="1"/>
  <c r="B89" i="1"/>
  <c r="A89" i="1"/>
  <c r="L88" i="1"/>
  <c r="L99" i="1" s="1"/>
  <c r="J88" i="1"/>
  <c r="I88" i="1"/>
  <c r="I99" i="1" s="1"/>
  <c r="H88" i="1"/>
  <c r="G88" i="1"/>
  <c r="G99" i="1" s="1"/>
  <c r="F88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62" i="1"/>
  <c r="B43" i="1"/>
  <c r="A43" i="1"/>
  <c r="L42" i="1"/>
  <c r="J42" i="1"/>
  <c r="I42" i="1"/>
  <c r="H42" i="1"/>
  <c r="G42" i="1"/>
  <c r="F42" i="1"/>
  <c r="F43" i="1" s="1"/>
  <c r="B33" i="1"/>
  <c r="A33" i="1"/>
  <c r="L32" i="1"/>
  <c r="L43" i="1" s="1"/>
  <c r="I32" i="1"/>
  <c r="H32" i="1"/>
  <c r="G32" i="1"/>
  <c r="G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5" i="1" s="1"/>
  <c r="J13" i="1"/>
  <c r="J24" i="1" s="1"/>
  <c r="I13" i="1"/>
  <c r="I24" i="1" s="1"/>
  <c r="H13" i="1"/>
  <c r="H24" i="1" s="1"/>
  <c r="G13" i="1"/>
  <c r="G24" i="1" s="1"/>
  <c r="F24" i="1"/>
  <c r="I43" i="1" l="1"/>
  <c r="H43" i="1"/>
  <c r="J43" i="1"/>
  <c r="H99" i="1"/>
  <c r="G195" i="1"/>
  <c r="I195" i="1"/>
  <c r="J99" i="1"/>
  <c r="J195" i="1" s="1"/>
  <c r="F99" i="1"/>
  <c r="F195" i="1" s="1"/>
  <c r="H195" i="1" l="1"/>
</calcChain>
</file>

<file path=xl/sharedStrings.xml><?xml version="1.0" encoding="utf-8"?>
<sst xmlns="http://schemas.openxmlformats.org/spreadsheetml/2006/main" count="258" uniqueCount="77">
  <si>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</si>
  <si>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</si>
  <si>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</si>
  <si>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</si>
  <si>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</si>
  <si>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</si>
  <si>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</si>
  <si>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</si>
  <si>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</si>
  <si>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</si>
  <si>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</si>
  <si>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</si>
  <si>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</si>
  <si>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</si>
  <si>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</si>
  <si>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</si>
  <si>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</si>
  <si>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</si>
  <si>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</si>
  <si>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</si>
  <si>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</si>
  <si>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</si>
  <si>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</si>
  <si>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</si>
  <si>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</si>
  <si>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</si>
  <si>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</si>
  <si>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</si>
  <si>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</si>
  <si>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</si>
  <si>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</si>
  <si>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</si>
  <si>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</si>
  <si>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</si>
  <si>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</si>
  <si>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</si>
  <si>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</si>
  <si>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</si>
  <si>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</si>
  <si>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Богоявленская СШ</t>
  </si>
  <si>
    <t>директор</t>
  </si>
  <si>
    <t>Молькова Л.А.</t>
  </si>
  <si>
    <r>
      <t>Картофельное пюре</t>
    </r>
    <r>
      <rPr>
        <sz val="10"/>
        <color indexed="8"/>
        <rFont val="Calibri"/>
        <family val="2"/>
        <charset val="204"/>
      </rPr>
      <t xml:space="preserve"> </t>
    </r>
  </si>
  <si>
    <t>Компот из сухофруктов с витамином С</t>
  </si>
  <si>
    <t xml:space="preserve">Хлеб пшеничный </t>
  </si>
  <si>
    <t>Икра кабачковая</t>
  </si>
  <si>
    <t xml:space="preserve">Котлета рыбная </t>
  </si>
  <si>
    <t>Молоко питьевое обогащенное</t>
  </si>
  <si>
    <r>
      <t>Запеканка из творога с молоком сгущенным</t>
    </r>
    <r>
      <rPr>
        <sz val="10"/>
        <color indexed="8"/>
        <rFont val="Calibri"/>
        <family val="2"/>
        <charset val="204"/>
      </rPr>
      <t xml:space="preserve"> </t>
    </r>
  </si>
  <si>
    <t xml:space="preserve">Какао–напиток </t>
  </si>
  <si>
    <t xml:space="preserve">Бутерброд с маслом </t>
  </si>
  <si>
    <t>Квашенная капуста</t>
  </si>
  <si>
    <t>Фрукт свежий (яблоко)</t>
  </si>
  <si>
    <t xml:space="preserve">Гуляш из говядины </t>
  </si>
  <si>
    <t xml:space="preserve">Макаронные изделия отварные </t>
  </si>
  <si>
    <t xml:space="preserve">Напиток кофейный "Школьный" </t>
  </si>
  <si>
    <t>Ряженка</t>
  </si>
  <si>
    <t>Сок натуральный</t>
  </si>
  <si>
    <t>Запеканка картофельная с мясом</t>
  </si>
  <si>
    <t>Компот из яблок с витамином С</t>
  </si>
  <si>
    <t>Квашеная капуста</t>
  </si>
  <si>
    <t xml:space="preserve">Жаркое по-домашнему </t>
  </si>
  <si>
    <r>
      <rPr>
        <sz val="9"/>
        <rFont val="Calibri"/>
        <family val="1"/>
      </rPr>
      <t>Кисель  с витамином С</t>
    </r>
  </si>
  <si>
    <t xml:space="preserve">Салат из свеклы </t>
  </si>
  <si>
    <t>Хлеб пшеничный</t>
  </si>
  <si>
    <r>
      <rPr>
        <sz val="9"/>
        <rFont val="Calibri"/>
        <family val="1"/>
      </rPr>
      <t>Бутерброд с сыром (сыр Российский, хлеб)</t>
    </r>
  </si>
  <si>
    <t>Фрукт (яблоко свежее)</t>
  </si>
  <si>
    <t>Рыба, припущенная в молоке с луком</t>
  </si>
  <si>
    <t>Макаронные изделия отварные</t>
  </si>
  <si>
    <t>Котлета из курицы</t>
  </si>
  <si>
    <t>Картофельное пюре</t>
  </si>
  <si>
    <t>Огурец соленый</t>
  </si>
  <si>
    <t>Плов из птицы</t>
  </si>
  <si>
    <t>160</t>
  </si>
  <si>
    <t>Каша гречневая рассыпчатая</t>
  </si>
  <si>
    <t>Гуляш из говядины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</si>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</sst>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9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wrapText="1"/>
      <protection locked="0"/>
    </xf>
    <xf numFmtId="1" fontId="11" fillId="4" borderId="3" xfId="0" applyNumberFormat="1" applyFont="1" applyFill="1" applyBorder="1" applyAlignment="1" applyProtection="1">
      <alignment horizontal="center"/>
      <protection locked="0"/>
    </xf>
    <xf numFmtId="2" fontId="11" fillId="4" borderId="2" xfId="0" applyNumberFormat="1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wrapText="1"/>
      <protection locked="0"/>
    </xf>
    <xf numFmtId="1" fontId="11" fillId="4" borderId="2" xfId="0" applyNumberFormat="1" applyFont="1" applyFill="1" applyBorder="1" applyAlignment="1" applyProtection="1">
      <alignment horizontal="center" vertical="top"/>
      <protection locked="0"/>
    </xf>
    <xf numFmtId="0" fontId="11" fillId="4" borderId="3" xfId="0" applyFont="1" applyFill="1" applyBorder="1" applyAlignment="1" applyProtection="1">
      <alignment horizontal="center" wrapText="1"/>
      <protection locked="0"/>
    </xf>
    <xf numFmtId="49" fontId="11" fillId="4" borderId="1" xfId="0" applyNumberFormat="1" applyFont="1" applyFill="1" applyBorder="1" applyAlignment="1" applyProtection="1">
      <alignment horizontal="center" vertical="top"/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0" fontId="13" fillId="4" borderId="3" xfId="0" applyFont="1" applyFill="1" applyBorder="1" applyAlignment="1" applyProtection="1">
      <alignment wrapText="1"/>
      <protection locked="0"/>
    </xf>
    <xf numFmtId="1" fontId="11" fillId="4" borderId="1" xfId="0" applyNumberFormat="1" applyFont="1" applyFill="1" applyBorder="1" applyAlignment="1" applyProtection="1">
      <alignment horizontal="center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2" fontId="11" fillId="4" borderId="2" xfId="0" applyNumberFormat="1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wrapText="1"/>
      <protection locked="0"/>
    </xf>
    <xf numFmtId="1" fontId="11" fillId="4" borderId="4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8" sqref="P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7109375" style="2" customWidth="1"/>
    <col min="12" max="16384" width="9.140625" style="2"/>
  </cols>
  <sheetData>
    <row r="1" spans="1:12" ht="15" x14ac:dyDescent="0.25">
      <c r="A1" s="1" t="s">
        <v>7</v>
      </c>
      <c r="C1" s="67" t="s">
        <v>39</v>
      </c>
      <c r="D1" s="68"/>
      <c r="E1" s="68"/>
      <c r="F1" s="12" t="s">
        <v>16</v>
      </c>
      <c r="G1" s="2" t="s">
        <v>17</v>
      </c>
      <c r="H1" s="69" t="s">
        <v>40</v>
      </c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9" t="s">
        <v>41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9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42</v>
      </c>
      <c r="F6" s="51">
        <v>150</v>
      </c>
      <c r="G6" s="52">
        <v>3.06</v>
      </c>
      <c r="H6" s="52">
        <v>4.46</v>
      </c>
      <c r="I6" s="52">
        <v>20.05</v>
      </c>
      <c r="J6" s="52">
        <v>132.6</v>
      </c>
      <c r="K6" s="43">
        <v>321</v>
      </c>
      <c r="L6" s="39"/>
    </row>
    <row r="7" spans="1:12" ht="15.75" thickBot="1" x14ac:dyDescent="0.3">
      <c r="A7" s="23"/>
      <c r="B7" s="15"/>
      <c r="C7" s="11"/>
      <c r="D7" s="5" t="s">
        <v>21</v>
      </c>
      <c r="E7" s="50" t="s">
        <v>46</v>
      </c>
      <c r="F7" s="51">
        <v>90</v>
      </c>
      <c r="G7" s="52">
        <v>11</v>
      </c>
      <c r="H7" s="52">
        <v>8.6</v>
      </c>
      <c r="I7" s="52">
        <v>12.8</v>
      </c>
      <c r="J7" s="52">
        <v>173</v>
      </c>
      <c r="K7" s="43">
        <v>626</v>
      </c>
      <c r="L7" s="42"/>
    </row>
    <row r="8" spans="1:12" ht="15.75" thickBot="1" x14ac:dyDescent="0.3">
      <c r="A8" s="23"/>
      <c r="B8" s="15"/>
      <c r="C8" s="11"/>
      <c r="D8" s="7" t="s">
        <v>22</v>
      </c>
      <c r="E8" s="50" t="s">
        <v>43</v>
      </c>
      <c r="F8" s="51">
        <v>200</v>
      </c>
      <c r="G8" s="52">
        <v>0.56999999999999995</v>
      </c>
      <c r="H8" s="52">
        <v>0.09</v>
      </c>
      <c r="I8" s="52">
        <v>24.09</v>
      </c>
      <c r="J8" s="52">
        <v>99</v>
      </c>
      <c r="K8" s="43">
        <v>611</v>
      </c>
      <c r="L8" s="42"/>
    </row>
    <row r="9" spans="1:12" ht="15.75" thickBot="1" x14ac:dyDescent="0.3">
      <c r="A9" s="23"/>
      <c r="B9" s="15"/>
      <c r="C9" s="11"/>
      <c r="D9" s="7" t="s">
        <v>23</v>
      </c>
      <c r="E9" s="50" t="s">
        <v>44</v>
      </c>
      <c r="F9" s="51">
        <v>30</v>
      </c>
      <c r="G9" s="52">
        <v>2.25</v>
      </c>
      <c r="H9" s="52">
        <v>0.3</v>
      </c>
      <c r="I9" s="52">
        <v>15.3</v>
      </c>
      <c r="J9" s="52">
        <v>75</v>
      </c>
      <c r="K9" s="43">
        <v>114</v>
      </c>
      <c r="L9" s="42"/>
    </row>
    <row r="10" spans="1:12" ht="15.75" thickBot="1" x14ac:dyDescent="0.3">
      <c r="A10" s="23"/>
      <c r="B10" s="15"/>
      <c r="C10" s="11"/>
      <c r="D10" s="7" t="s">
        <v>24</v>
      </c>
      <c r="E10" s="50"/>
      <c r="F10" s="51"/>
      <c r="G10" s="52"/>
      <c r="H10" s="52"/>
      <c r="I10" s="52"/>
      <c r="J10" s="52"/>
      <c r="K10" s="43"/>
      <c r="L10" s="42"/>
    </row>
    <row r="11" spans="1:12" ht="15.75" thickBot="1" x14ac:dyDescent="0.3">
      <c r="A11" s="23"/>
      <c r="B11" s="15"/>
      <c r="C11" s="11"/>
      <c r="D11" s="7" t="s">
        <v>26</v>
      </c>
      <c r="E11" s="50" t="s">
        <v>45</v>
      </c>
      <c r="F11" s="51">
        <v>60</v>
      </c>
      <c r="G11" s="52">
        <v>1.1399999999999999</v>
      </c>
      <c r="H11" s="52">
        <v>5.34</v>
      </c>
      <c r="I11" s="52">
        <v>4.62</v>
      </c>
      <c r="J11" s="52">
        <v>71.400000000000006</v>
      </c>
      <c r="K11" s="43">
        <v>50</v>
      </c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58">
        <f>SUM(F6:F12)</f>
        <v>530</v>
      </c>
      <c r="G13" s="19">
        <f t="shared" ref="G13:J13" si="0">SUM(G6:G12)</f>
        <v>18.020000000000003</v>
      </c>
      <c r="H13" s="19">
        <f t="shared" si="0"/>
        <v>18.79</v>
      </c>
      <c r="I13" s="19">
        <f t="shared" si="0"/>
        <v>76.86</v>
      </c>
      <c r="J13" s="19">
        <f t="shared" si="0"/>
        <v>551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530</v>
      </c>
      <c r="G24" s="32">
        <f t="shared" ref="G24:J24" si="4">G13+G23</f>
        <v>18.020000000000003</v>
      </c>
      <c r="H24" s="32">
        <f t="shared" si="4"/>
        <v>18.79</v>
      </c>
      <c r="I24" s="32">
        <f t="shared" si="4"/>
        <v>76.86</v>
      </c>
      <c r="J24" s="32">
        <f t="shared" si="4"/>
        <v>551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72</v>
      </c>
      <c r="F25" s="51" t="s">
        <v>73</v>
      </c>
      <c r="G25" s="52">
        <v>12.164999999999999</v>
      </c>
      <c r="H25" s="52">
        <v>14.055</v>
      </c>
      <c r="I25" s="52">
        <v>26.719000000000001</v>
      </c>
      <c r="J25" s="52">
        <v>300.83100000000002</v>
      </c>
      <c r="K25" s="40">
        <v>304</v>
      </c>
      <c r="L25" s="39"/>
    </row>
    <row r="26" spans="1:12" ht="15.75" thickBot="1" x14ac:dyDescent="0.3">
      <c r="A26" s="14"/>
      <c r="B26" s="15"/>
      <c r="C26" s="11"/>
      <c r="D26" s="5"/>
      <c r="E26" s="50"/>
      <c r="F26" s="51"/>
      <c r="G26" s="52"/>
      <c r="H26" s="52"/>
      <c r="I26" s="52"/>
      <c r="J26" s="52"/>
      <c r="K26" s="43"/>
      <c r="L26" s="42"/>
    </row>
    <row r="27" spans="1:12" ht="15.75" thickBot="1" x14ac:dyDescent="0.3">
      <c r="A27" s="14"/>
      <c r="B27" s="15"/>
      <c r="C27" s="11"/>
      <c r="D27" s="7" t="s">
        <v>22</v>
      </c>
      <c r="E27" s="50" t="s">
        <v>49</v>
      </c>
      <c r="F27" s="51">
        <v>180</v>
      </c>
      <c r="G27" s="52">
        <v>1.629</v>
      </c>
      <c r="H27" s="52">
        <v>1.5029999999999999</v>
      </c>
      <c r="I27" s="52">
        <v>11.898</v>
      </c>
      <c r="J27" s="52">
        <v>68</v>
      </c>
      <c r="K27" s="43">
        <v>1184</v>
      </c>
      <c r="L27" s="42"/>
    </row>
    <row r="28" spans="1:12" ht="15.75" thickBot="1" x14ac:dyDescent="0.3">
      <c r="A28" s="14"/>
      <c r="B28" s="15"/>
      <c r="C28" s="11"/>
      <c r="D28" s="7" t="s">
        <v>23</v>
      </c>
      <c r="E28" s="57" t="s">
        <v>44</v>
      </c>
      <c r="F28" s="51">
        <v>20</v>
      </c>
      <c r="G28" s="52">
        <v>1.5</v>
      </c>
      <c r="H28" s="52">
        <v>0.2</v>
      </c>
      <c r="I28" s="52">
        <v>10.199999999999999</v>
      </c>
      <c r="J28" s="52">
        <v>50</v>
      </c>
      <c r="K28" s="43">
        <v>114</v>
      </c>
      <c r="L28" s="42"/>
    </row>
    <row r="29" spans="1:12" ht="15.75" thickBot="1" x14ac:dyDescent="0.3">
      <c r="A29" s="14"/>
      <c r="B29" s="15"/>
      <c r="C29" s="11"/>
      <c r="D29" s="7" t="s">
        <v>24</v>
      </c>
      <c r="E29" s="50" t="s">
        <v>52</v>
      </c>
      <c r="F29" s="51">
        <v>150</v>
      </c>
      <c r="G29" s="52">
        <v>0.6</v>
      </c>
      <c r="H29" s="52">
        <v>0.45</v>
      </c>
      <c r="I29" s="52">
        <v>15.5</v>
      </c>
      <c r="J29" s="52">
        <v>70.5</v>
      </c>
      <c r="K29" s="43">
        <v>847</v>
      </c>
      <c r="L29" s="42"/>
    </row>
    <row r="30" spans="1:12" ht="15.75" thickBot="1" x14ac:dyDescent="0.3">
      <c r="A30" s="14"/>
      <c r="B30" s="15"/>
      <c r="C30" s="11"/>
      <c r="D30" s="5" t="s">
        <v>26</v>
      </c>
      <c r="E30" s="50" t="s">
        <v>51</v>
      </c>
      <c r="F30" s="51">
        <v>60</v>
      </c>
      <c r="G30" s="52">
        <v>0.94799999999999995</v>
      </c>
      <c r="H30" s="52">
        <v>3.048</v>
      </c>
      <c r="I30" s="52">
        <v>5.76</v>
      </c>
      <c r="J30" s="52">
        <v>55</v>
      </c>
      <c r="K30" s="43">
        <v>45</v>
      </c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v>570</v>
      </c>
      <c r="G32" s="19">
        <f t="shared" ref="G32" si="6">SUM(G25:G31)</f>
        <v>16.841999999999999</v>
      </c>
      <c r="H32" s="19">
        <f t="shared" ref="H32" si="7">SUM(H25:H31)</f>
        <v>19.256</v>
      </c>
      <c r="I32" s="19">
        <f t="shared" ref="I32:J32" si="8">SUM(I25:I31)</f>
        <v>70.077000000000012</v>
      </c>
      <c r="J32" s="19">
        <f t="shared" si="8"/>
        <v>544.33100000000002</v>
      </c>
      <c r="K32" s="25"/>
      <c r="L32" s="19">
        <f t="shared" ref="L32" si="9">SUM(L25:L31)</f>
        <v>0</v>
      </c>
    </row>
    <row r="33" spans="1:12" ht="15.75" thickBot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/>
      <c r="F33" s="54"/>
      <c r="G33" s="52"/>
      <c r="H33" s="52"/>
      <c r="I33" s="52"/>
      <c r="J33" s="52"/>
      <c r="K33" s="40"/>
      <c r="L33" s="42"/>
    </row>
    <row r="34" spans="1:12" ht="15.75" thickBot="1" x14ac:dyDescent="0.3">
      <c r="A34" s="14"/>
      <c r="B34" s="15"/>
      <c r="C34" s="11"/>
      <c r="D34" s="7" t="s">
        <v>27</v>
      </c>
      <c r="E34" s="53"/>
      <c r="F34" s="54"/>
      <c r="G34" s="52"/>
      <c r="H34" s="52"/>
      <c r="I34" s="52"/>
      <c r="J34" s="52"/>
      <c r="K34" s="43"/>
      <c r="L34" s="42"/>
    </row>
    <row r="35" spans="1:12" ht="15.75" thickBot="1" x14ac:dyDescent="0.3">
      <c r="A35" s="14"/>
      <c r="B35" s="15"/>
      <c r="C35" s="11"/>
      <c r="D35" s="7" t="s">
        <v>28</v>
      </c>
      <c r="E35" s="53"/>
      <c r="F35" s="54"/>
      <c r="G35" s="52"/>
      <c r="H35" s="52"/>
      <c r="I35" s="52"/>
      <c r="J35" s="52"/>
      <c r="K35" s="55"/>
      <c r="L35" s="42"/>
    </row>
    <row r="36" spans="1:12" ht="15.75" thickBot="1" x14ac:dyDescent="0.3">
      <c r="A36" s="14"/>
      <c r="B36" s="15"/>
      <c r="C36" s="11"/>
      <c r="D36" s="7" t="s">
        <v>29</v>
      </c>
      <c r="E36" s="53"/>
      <c r="F36" s="54"/>
      <c r="G36" s="52"/>
      <c r="H36" s="52"/>
      <c r="I36" s="52"/>
      <c r="J36" s="5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570</v>
      </c>
      <c r="G43" s="32">
        <f t="shared" ref="G43" si="14">G32+G42</f>
        <v>16.841999999999999</v>
      </c>
      <c r="H43" s="32">
        <f t="shared" ref="H43" si="15">H32+H42</f>
        <v>19.256</v>
      </c>
      <c r="I43" s="32">
        <f t="shared" ref="I43" si="16">I32+I42</f>
        <v>70.077000000000012</v>
      </c>
      <c r="J43" s="32">
        <f t="shared" ref="J43:L43" si="17">J32+J42</f>
        <v>544.33100000000002</v>
      </c>
      <c r="K43" s="32"/>
      <c r="L43" s="32">
        <f t="shared" si="17"/>
        <v>0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3" t="s">
        <v>48</v>
      </c>
      <c r="F44" s="54">
        <v>170</v>
      </c>
      <c r="G44" s="52">
        <v>28.35</v>
      </c>
      <c r="H44" s="52">
        <v>19.350000000000001</v>
      </c>
      <c r="I44" s="52">
        <v>38.1</v>
      </c>
      <c r="J44" s="52">
        <v>431.7</v>
      </c>
      <c r="K44" s="40">
        <v>224</v>
      </c>
      <c r="L44" s="39"/>
    </row>
    <row r="45" spans="1:12" ht="15.75" thickBot="1" x14ac:dyDescent="0.3">
      <c r="A45" s="23"/>
      <c r="B45" s="15"/>
      <c r="C45" s="11"/>
      <c r="D45" s="5" t="s">
        <v>30</v>
      </c>
      <c r="E45" s="53" t="s">
        <v>47</v>
      </c>
      <c r="F45" s="54">
        <v>200</v>
      </c>
      <c r="G45" s="52">
        <v>6</v>
      </c>
      <c r="H45" s="52">
        <v>6.4</v>
      </c>
      <c r="I45" s="52">
        <v>9.4</v>
      </c>
      <c r="J45" s="52">
        <v>120</v>
      </c>
      <c r="K45" s="43">
        <v>535</v>
      </c>
      <c r="L45" s="42"/>
    </row>
    <row r="46" spans="1:12" ht="15.75" thickBot="1" x14ac:dyDescent="0.3">
      <c r="A46" s="23"/>
      <c r="B46" s="15"/>
      <c r="C46" s="11"/>
      <c r="D46" s="7" t="s">
        <v>22</v>
      </c>
      <c r="E46" s="53" t="s">
        <v>49</v>
      </c>
      <c r="F46" s="54">
        <v>180</v>
      </c>
      <c r="G46" s="52">
        <v>1.63</v>
      </c>
      <c r="H46" s="52">
        <v>1.5</v>
      </c>
      <c r="I46" s="52">
        <v>11.9</v>
      </c>
      <c r="J46" s="52">
        <v>68</v>
      </c>
      <c r="K46" s="55">
        <v>1184</v>
      </c>
      <c r="L46" s="42"/>
    </row>
    <row r="47" spans="1:12" ht="15.75" thickBot="1" x14ac:dyDescent="0.3">
      <c r="A47" s="23"/>
      <c r="B47" s="15"/>
      <c r="C47" s="11"/>
      <c r="D47" s="7" t="s">
        <v>23</v>
      </c>
      <c r="E47" s="53" t="s">
        <v>50</v>
      </c>
      <c r="F47" s="54">
        <v>35</v>
      </c>
      <c r="G47" s="52">
        <v>2.3199999999999998</v>
      </c>
      <c r="H47" s="52">
        <v>3.87</v>
      </c>
      <c r="I47" s="52">
        <v>14.83</v>
      </c>
      <c r="J47" s="52">
        <v>103.6</v>
      </c>
      <c r="K47" s="43">
        <v>100</v>
      </c>
      <c r="L47" s="42"/>
    </row>
    <row r="48" spans="1:12" ht="15.75" thickBot="1" x14ac:dyDescent="0.3">
      <c r="A48" s="23"/>
      <c r="B48" s="15"/>
      <c r="C48" s="11"/>
      <c r="D48" s="7"/>
      <c r="E48" s="50"/>
      <c r="F48" s="56"/>
      <c r="G48" s="52"/>
      <c r="H48" s="52"/>
      <c r="I48" s="52"/>
      <c r="J48" s="52"/>
      <c r="K48" s="43"/>
      <c r="L48" s="42"/>
    </row>
    <row r="49" spans="1:12" ht="15" x14ac:dyDescent="0.25">
      <c r="A49" s="23"/>
      <c r="B49" s="15"/>
      <c r="C49" s="11"/>
      <c r="D49" s="5"/>
      <c r="E49" s="50"/>
      <c r="F49" s="42"/>
      <c r="G49" s="52"/>
      <c r="H49" s="52"/>
      <c r="I49" s="52"/>
      <c r="J49" s="5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585</v>
      </c>
      <c r="G51" s="19">
        <f t="shared" ref="G51" si="18">SUM(G44:G50)</f>
        <v>38.300000000000004</v>
      </c>
      <c r="H51" s="19">
        <f t="shared" ref="H51" si="19">SUM(H44:H50)</f>
        <v>31.12</v>
      </c>
      <c r="I51" s="19">
        <f t="shared" ref="I51" si="20">SUM(I44:I50)</f>
        <v>74.23</v>
      </c>
      <c r="J51" s="19">
        <f t="shared" ref="J51:L51" si="21">SUM(J44:J50)</f>
        <v>723.30000000000007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585</v>
      </c>
      <c r="G62" s="32">
        <f t="shared" ref="G62" si="26">G51+G61</f>
        <v>38.300000000000004</v>
      </c>
      <c r="H62" s="32">
        <f t="shared" ref="H62" si="27">H51+H61</f>
        <v>31.12</v>
      </c>
      <c r="I62" s="32">
        <f t="shared" ref="I62" si="28">I51+I61</f>
        <v>74.23</v>
      </c>
      <c r="J62" s="32">
        <f t="shared" ref="J62:L62" si="29">J51+J61</f>
        <v>723.30000000000007</v>
      </c>
      <c r="K62" s="32"/>
      <c r="L62" s="32">
        <f t="shared" si="29"/>
        <v>0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3" t="s">
        <v>53</v>
      </c>
      <c r="F63" s="51">
        <v>100</v>
      </c>
      <c r="G63" s="52">
        <v>14.349758</v>
      </c>
      <c r="H63" s="52">
        <v>14.068032000000001</v>
      </c>
      <c r="I63" s="52">
        <v>3.034122</v>
      </c>
      <c r="J63" s="52">
        <v>196.147808</v>
      </c>
      <c r="K63" s="40">
        <v>373</v>
      </c>
      <c r="L63" s="39"/>
    </row>
    <row r="64" spans="1:12" ht="15.75" thickBot="1" x14ac:dyDescent="0.3">
      <c r="A64" s="23"/>
      <c r="B64" s="15"/>
      <c r="C64" s="11"/>
      <c r="D64" s="5" t="s">
        <v>21</v>
      </c>
      <c r="E64" s="53" t="s">
        <v>54</v>
      </c>
      <c r="F64" s="51">
        <v>150</v>
      </c>
      <c r="G64" s="52">
        <v>5.25</v>
      </c>
      <c r="H64" s="52">
        <v>3.9</v>
      </c>
      <c r="I64" s="52">
        <v>32.700000000000003</v>
      </c>
      <c r="J64" s="52">
        <v>187</v>
      </c>
      <c r="K64" s="43">
        <v>205</v>
      </c>
      <c r="L64" s="42"/>
    </row>
    <row r="65" spans="1:12" ht="15.75" thickBot="1" x14ac:dyDescent="0.3">
      <c r="A65" s="23"/>
      <c r="B65" s="15"/>
      <c r="C65" s="11"/>
      <c r="D65" s="7" t="s">
        <v>22</v>
      </c>
      <c r="E65" s="53" t="s">
        <v>55</v>
      </c>
      <c r="F65" s="51">
        <v>200</v>
      </c>
      <c r="G65" s="52">
        <v>1.81</v>
      </c>
      <c r="H65" s="52">
        <v>1.67</v>
      </c>
      <c r="I65" s="52">
        <v>13.22</v>
      </c>
      <c r="J65" s="52">
        <v>75</v>
      </c>
      <c r="K65" s="43">
        <v>1183</v>
      </c>
      <c r="L65" s="42"/>
    </row>
    <row r="66" spans="1:12" ht="15.75" thickBot="1" x14ac:dyDescent="0.3">
      <c r="A66" s="23"/>
      <c r="B66" s="15"/>
      <c r="C66" s="11"/>
      <c r="D66" s="7" t="s">
        <v>23</v>
      </c>
      <c r="E66" s="59" t="s">
        <v>44</v>
      </c>
      <c r="F66" s="51">
        <v>20</v>
      </c>
      <c r="G66" s="52">
        <v>1.5</v>
      </c>
      <c r="H66" s="52">
        <v>0.2</v>
      </c>
      <c r="I66" s="52">
        <v>10.199999999999999</v>
      </c>
      <c r="J66" s="52">
        <v>50</v>
      </c>
      <c r="K66" s="43">
        <v>114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.75" thickBot="1" x14ac:dyDescent="0.3">
      <c r="A68" s="23"/>
      <c r="B68" s="15"/>
      <c r="C68" s="11"/>
      <c r="D68" s="7" t="s">
        <v>30</v>
      </c>
      <c r="E68" s="53" t="s">
        <v>56</v>
      </c>
      <c r="F68" s="51">
        <v>100</v>
      </c>
      <c r="G68" s="52">
        <v>3.5840000000000001</v>
      </c>
      <c r="H68" s="52">
        <v>5.12</v>
      </c>
      <c r="I68" s="52">
        <v>5.3760000000000003</v>
      </c>
      <c r="J68" s="52">
        <v>85.76</v>
      </c>
      <c r="K68" s="43">
        <v>535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26.493758</v>
      </c>
      <c r="H70" s="19">
        <f t="shared" ref="H70" si="31">SUM(H63:H69)</f>
        <v>24.958032000000003</v>
      </c>
      <c r="I70" s="19">
        <f t="shared" ref="I70" si="32">SUM(I63:I69)</f>
        <v>64.530122000000006</v>
      </c>
      <c r="J70" s="19">
        <f t="shared" ref="J70:L70" si="33">SUM(J63:J69)</f>
        <v>593.90780800000005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570</v>
      </c>
      <c r="G81" s="32">
        <f t="shared" ref="G81" si="38">G70+G80</f>
        <v>26.493758</v>
      </c>
      <c r="H81" s="32">
        <f t="shared" ref="H81" si="39">H70+H80</f>
        <v>24.958032000000003</v>
      </c>
      <c r="I81" s="32">
        <f t="shared" ref="I81" si="40">I70+I80</f>
        <v>64.530122000000006</v>
      </c>
      <c r="J81" s="32">
        <f t="shared" ref="J81:L81" si="41">J70+J80</f>
        <v>593.90780800000005</v>
      </c>
      <c r="K81" s="32"/>
      <c r="L81" s="32">
        <f t="shared" si="41"/>
        <v>0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69</v>
      </c>
      <c r="F82" s="60">
        <v>90</v>
      </c>
      <c r="G82" s="52">
        <v>13.8185</v>
      </c>
      <c r="H82" s="52">
        <v>13.288</v>
      </c>
      <c r="I82" s="52">
        <v>8.2750000000000004</v>
      </c>
      <c r="J82" s="52">
        <v>207.96799999999999</v>
      </c>
      <c r="K82" s="40">
        <v>584</v>
      </c>
      <c r="L82" s="39"/>
    </row>
    <row r="83" spans="1:12" ht="15.75" thickBot="1" x14ac:dyDescent="0.3">
      <c r="A83" s="23"/>
      <c r="B83" s="15"/>
      <c r="C83" s="11"/>
      <c r="D83" s="5" t="s">
        <v>21</v>
      </c>
      <c r="E83" s="50" t="s">
        <v>76</v>
      </c>
      <c r="F83" s="60">
        <v>150</v>
      </c>
      <c r="G83" s="52">
        <v>3.6</v>
      </c>
      <c r="H83" s="52">
        <v>4.78</v>
      </c>
      <c r="I83" s="52">
        <v>36.44</v>
      </c>
      <c r="J83" s="52">
        <v>203.2</v>
      </c>
      <c r="K83" s="43">
        <v>552</v>
      </c>
      <c r="L83" s="42"/>
    </row>
    <row r="84" spans="1:12" ht="15.75" thickBot="1" x14ac:dyDescent="0.3">
      <c r="A84" s="23"/>
      <c r="B84" s="15"/>
      <c r="C84" s="11"/>
      <c r="D84" s="7" t="s">
        <v>23</v>
      </c>
      <c r="E84" s="57" t="s">
        <v>44</v>
      </c>
      <c r="F84" s="60">
        <v>20</v>
      </c>
      <c r="G84" s="52">
        <v>1.5</v>
      </c>
      <c r="H84" s="52">
        <v>0.2</v>
      </c>
      <c r="I84" s="52">
        <v>10.199999999999999</v>
      </c>
      <c r="J84" s="52">
        <v>50</v>
      </c>
      <c r="K84" s="43">
        <v>114</v>
      </c>
      <c r="L84" s="42"/>
    </row>
    <row r="85" spans="1:12" ht="15.75" thickBot="1" x14ac:dyDescent="0.3">
      <c r="A85" s="23"/>
      <c r="B85" s="15"/>
      <c r="C85" s="11"/>
      <c r="D85" s="7" t="s">
        <v>24</v>
      </c>
      <c r="E85" s="50"/>
      <c r="F85" s="60"/>
      <c r="G85" s="52"/>
      <c r="H85" s="52"/>
      <c r="I85" s="52"/>
      <c r="J85" s="52"/>
      <c r="K85" s="43"/>
      <c r="L85" s="42"/>
    </row>
    <row r="86" spans="1:12" ht="15.75" thickBot="1" x14ac:dyDescent="0.3">
      <c r="A86" s="23"/>
      <c r="B86" s="15"/>
      <c r="C86" s="11"/>
      <c r="D86" s="7" t="s">
        <v>30</v>
      </c>
      <c r="E86" s="50" t="s">
        <v>57</v>
      </c>
      <c r="F86" s="60">
        <v>200</v>
      </c>
      <c r="G86" s="52">
        <v>0.6</v>
      </c>
      <c r="H86" s="52">
        <v>0</v>
      </c>
      <c r="I86" s="52">
        <v>33</v>
      </c>
      <c r="J86" s="52">
        <v>136</v>
      </c>
      <c r="K86" s="43">
        <v>537</v>
      </c>
      <c r="L86" s="42"/>
    </row>
    <row r="87" spans="1:12" ht="15" x14ac:dyDescent="0.25">
      <c r="A87" s="23"/>
      <c r="B87" s="15"/>
      <c r="C87" s="11"/>
      <c r="D87" s="7" t="s">
        <v>26</v>
      </c>
      <c r="E87" s="50" t="s">
        <v>45</v>
      </c>
      <c r="F87" s="60">
        <v>60</v>
      </c>
      <c r="G87" s="52">
        <v>1.1399999999999999</v>
      </c>
      <c r="H87" s="52">
        <v>5.34</v>
      </c>
      <c r="I87" s="52">
        <v>4.62</v>
      </c>
      <c r="J87" s="52">
        <v>71.400000000000006</v>
      </c>
      <c r="K87" s="43">
        <v>50</v>
      </c>
      <c r="L87" s="42"/>
    </row>
    <row r="88" spans="1:12" ht="15" x14ac:dyDescent="0.25">
      <c r="A88" s="24"/>
      <c r="B88" s="17"/>
      <c r="C88" s="8"/>
      <c r="D88" s="18" t="s">
        <v>33</v>
      </c>
      <c r="E88" s="9"/>
      <c r="F88" s="19">
        <f>SUM(F82:F87)</f>
        <v>520</v>
      </c>
      <c r="G88" s="19">
        <f>SUM(G82:G87)</f>
        <v>20.658500000000004</v>
      </c>
      <c r="H88" s="19">
        <f>SUM(H82:H87)</f>
        <v>23.608000000000001</v>
      </c>
      <c r="I88" s="19">
        <f>SUM(I82:I87)</f>
        <v>92.534999999999997</v>
      </c>
      <c r="J88" s="19">
        <f>SUM(J82:J87)</f>
        <v>668.56799999999998</v>
      </c>
      <c r="K88" s="25"/>
      <c r="L88" s="19">
        <f>SUM(L82:L87)</f>
        <v>0</v>
      </c>
    </row>
    <row r="89" spans="1:12" ht="15" x14ac:dyDescent="0.25">
      <c r="A89" s="26">
        <f>A82</f>
        <v>1</v>
      </c>
      <c r="B89" s="13">
        <f>B82</f>
        <v>5</v>
      </c>
      <c r="C89" s="10" t="s">
        <v>25</v>
      </c>
      <c r="D89" s="7" t="s">
        <v>26</v>
      </c>
      <c r="E89" s="41"/>
      <c r="F89" s="42"/>
      <c r="G89" s="42"/>
      <c r="H89" s="42"/>
      <c r="I89" s="42"/>
      <c r="J89" s="42"/>
      <c r="K89" s="43"/>
      <c r="L89" s="42"/>
    </row>
    <row r="90" spans="1:12" ht="15" x14ac:dyDescent="0.25">
      <c r="A90" s="23"/>
      <c r="B90" s="15"/>
      <c r="C90" s="11"/>
      <c r="D90" s="7" t="s">
        <v>27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28</v>
      </c>
      <c r="E91" s="41"/>
      <c r="F91" s="42"/>
      <c r="G91" s="42"/>
      <c r="H91" s="42"/>
      <c r="I91" s="42"/>
      <c r="J91" s="42"/>
      <c r="K91" s="43"/>
      <c r="L91" s="42"/>
    </row>
    <row r="92" spans="1:12" ht="15.75" thickBot="1" x14ac:dyDescent="0.3">
      <c r="A92" s="23"/>
      <c r="B92" s="15"/>
      <c r="C92" s="11"/>
      <c r="D92" s="7" t="s">
        <v>29</v>
      </c>
      <c r="E92" s="50"/>
      <c r="F92" s="51"/>
      <c r="G92" s="52"/>
      <c r="H92" s="52"/>
      <c r="I92" s="52"/>
      <c r="J92" s="52"/>
      <c r="K92" s="43"/>
      <c r="L92" s="42"/>
    </row>
    <row r="93" spans="1:12" ht="15" x14ac:dyDescent="0.25">
      <c r="A93" s="23"/>
      <c r="B93" s="15"/>
      <c r="C93" s="11"/>
      <c r="D93" s="7" t="s">
        <v>30</v>
      </c>
      <c r="E93" s="50"/>
      <c r="F93" s="42"/>
      <c r="G93" s="52"/>
      <c r="H93" s="52"/>
      <c r="I93" s="52"/>
      <c r="J93" s="52"/>
      <c r="K93" s="43"/>
      <c r="L93" s="42"/>
    </row>
    <row r="94" spans="1:12" ht="15" x14ac:dyDescent="0.25">
      <c r="A94" s="23"/>
      <c r="B94" s="15"/>
      <c r="C94" s="11"/>
      <c r="D94" s="7" t="s">
        <v>31</v>
      </c>
      <c r="E94" s="50"/>
      <c r="F94" s="42"/>
      <c r="G94" s="52"/>
      <c r="H94" s="52"/>
      <c r="I94" s="52"/>
      <c r="J94" s="52"/>
      <c r="K94" s="43"/>
      <c r="L94" s="42"/>
    </row>
    <row r="95" spans="1:12" ht="15" x14ac:dyDescent="0.25">
      <c r="A95" s="23"/>
      <c r="B95" s="15"/>
      <c r="C95" s="11"/>
      <c r="D95" s="7" t="s">
        <v>32</v>
      </c>
      <c r="E95" s="41"/>
      <c r="F95" s="42"/>
      <c r="G95" s="42"/>
      <c r="H95" s="42"/>
      <c r="I95" s="42"/>
      <c r="J95" s="42"/>
      <c r="K95" s="43"/>
      <c r="L95" s="42"/>
    </row>
    <row r="96" spans="1:12" ht="15.75" thickBot="1" x14ac:dyDescent="0.3">
      <c r="A96" s="23"/>
      <c r="B96" s="15"/>
      <c r="C96" s="11"/>
      <c r="D96" s="7" t="s">
        <v>21</v>
      </c>
      <c r="E96" s="50"/>
      <c r="F96" s="51"/>
      <c r="G96" s="52"/>
      <c r="H96" s="52"/>
      <c r="I96" s="52"/>
      <c r="J96" s="52"/>
      <c r="K96" s="43"/>
      <c r="L96" s="42"/>
    </row>
    <row r="97" spans="1:12" ht="15" x14ac:dyDescent="0.25">
      <c r="A97" s="23"/>
      <c r="B97" s="15"/>
      <c r="C97" s="11"/>
      <c r="D97" s="7" t="s">
        <v>26</v>
      </c>
      <c r="E97" s="50"/>
      <c r="F97" s="42"/>
      <c r="G97" s="52"/>
      <c r="H97" s="52"/>
      <c r="I97" s="52"/>
      <c r="J97" s="52"/>
      <c r="K97" s="43"/>
      <c r="L97" s="42"/>
    </row>
    <row r="98" spans="1:12" ht="15" x14ac:dyDescent="0.2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2">SUM(G89:G97)</f>
        <v>0</v>
      </c>
      <c r="H98" s="19">
        <f t="shared" ref="H98" si="43">SUM(H89:H97)</f>
        <v>0</v>
      </c>
      <c r="I98" s="19">
        <f t="shared" ref="I98" si="44">SUM(I89:I97)</f>
        <v>0</v>
      </c>
      <c r="J98" s="19">
        <f t="shared" ref="J98:L98" si="45">SUM(J89:J97)</f>
        <v>0</v>
      </c>
      <c r="K98" s="25"/>
      <c r="L98" s="19">
        <f t="shared" si="45"/>
        <v>0</v>
      </c>
    </row>
    <row r="99" spans="1:12" ht="15.75" customHeight="1" thickBot="1" x14ac:dyDescent="0.25">
      <c r="A99" s="29">
        <f>A82</f>
        <v>1</v>
      </c>
      <c r="B99" s="30">
        <f>B82</f>
        <v>5</v>
      </c>
      <c r="C99" s="70" t="s">
        <v>4</v>
      </c>
      <c r="D99" s="71"/>
      <c r="E99" s="31"/>
      <c r="F99" s="32">
        <f>F88+F98</f>
        <v>520</v>
      </c>
      <c r="G99" s="32">
        <f t="shared" ref="G99" si="46">G88+G98</f>
        <v>20.658500000000004</v>
      </c>
      <c r="H99" s="32">
        <f t="shared" ref="H99" si="47">H88+H98</f>
        <v>23.608000000000001</v>
      </c>
      <c r="I99" s="32">
        <f t="shared" ref="I99" si="48">I88+I98</f>
        <v>92.534999999999997</v>
      </c>
      <c r="J99" s="32">
        <f t="shared" ref="J99:L99" si="49">J88+J98</f>
        <v>668.56799999999998</v>
      </c>
      <c r="K99" s="32"/>
      <c r="L99" s="32">
        <f t="shared" si="49"/>
        <v>0</v>
      </c>
    </row>
    <row r="100" spans="1:12" ht="15" x14ac:dyDescent="0.25">
      <c r="A100" s="20">
        <v>2</v>
      </c>
      <c r="B100" s="21">
        <v>1</v>
      </c>
      <c r="C100" s="22" t="s">
        <v>20</v>
      </c>
      <c r="D100" s="5" t="s">
        <v>21</v>
      </c>
      <c r="E100" s="50" t="s">
        <v>58</v>
      </c>
      <c r="F100" s="61">
        <v>200</v>
      </c>
      <c r="G100" s="52">
        <v>19.5</v>
      </c>
      <c r="H100" s="52">
        <v>19.2</v>
      </c>
      <c r="I100" s="52">
        <v>32.200000000000003</v>
      </c>
      <c r="J100" s="52">
        <v>386.6</v>
      </c>
      <c r="K100" s="40">
        <v>478</v>
      </c>
      <c r="L100" s="39"/>
    </row>
    <row r="101" spans="1:12" ht="15" x14ac:dyDescent="0.25">
      <c r="A101" s="23"/>
      <c r="B101" s="15"/>
      <c r="C101" s="11"/>
      <c r="D101" s="6"/>
      <c r="E101" s="41"/>
      <c r="F101" s="42"/>
      <c r="G101" s="42"/>
      <c r="H101" s="42"/>
      <c r="I101" s="42"/>
      <c r="J101" s="42"/>
      <c r="K101" s="43"/>
      <c r="L101" s="42"/>
    </row>
    <row r="102" spans="1:12" ht="15" x14ac:dyDescent="0.25">
      <c r="A102" s="23"/>
      <c r="B102" s="15"/>
      <c r="C102" s="11"/>
      <c r="D102" s="7" t="s">
        <v>22</v>
      </c>
      <c r="E102" s="50" t="s">
        <v>59</v>
      </c>
      <c r="F102" s="61">
        <v>180</v>
      </c>
      <c r="G102" s="52">
        <v>6.6530400000000003E-2</v>
      </c>
      <c r="H102" s="52">
        <v>6.5830079999999999E-2</v>
      </c>
      <c r="I102" s="52">
        <v>16.818787440000001</v>
      </c>
      <c r="J102" s="52">
        <v>68.133742080000005</v>
      </c>
      <c r="K102" s="43">
        <v>526</v>
      </c>
      <c r="L102" s="42"/>
    </row>
    <row r="103" spans="1:12" ht="15" x14ac:dyDescent="0.25">
      <c r="A103" s="23"/>
      <c r="B103" s="15"/>
      <c r="C103" s="11"/>
      <c r="D103" s="7" t="s">
        <v>23</v>
      </c>
      <c r="E103" s="50" t="s">
        <v>44</v>
      </c>
      <c r="F103" s="61">
        <v>30</v>
      </c>
      <c r="G103" s="52">
        <v>2.25</v>
      </c>
      <c r="H103" s="52">
        <v>0.3</v>
      </c>
      <c r="I103" s="52">
        <v>15.3</v>
      </c>
      <c r="J103" s="52">
        <v>75</v>
      </c>
      <c r="K103" s="43">
        <v>114</v>
      </c>
      <c r="L103" s="42"/>
    </row>
    <row r="104" spans="1:12" ht="15" x14ac:dyDescent="0.25">
      <c r="A104" s="23"/>
      <c r="B104" s="15"/>
      <c r="C104" s="11"/>
      <c r="D104" s="7" t="s">
        <v>24</v>
      </c>
      <c r="E104" s="41"/>
      <c r="F104" s="42"/>
      <c r="G104" s="42"/>
      <c r="H104" s="42"/>
      <c r="I104" s="42"/>
      <c r="J104" s="42"/>
      <c r="K104" s="43"/>
      <c r="L104" s="42"/>
    </row>
    <row r="105" spans="1:12" ht="15" x14ac:dyDescent="0.25">
      <c r="A105" s="23"/>
      <c r="B105" s="15"/>
      <c r="C105" s="11"/>
      <c r="D105" s="7" t="s">
        <v>30</v>
      </c>
      <c r="E105" s="50" t="s">
        <v>47</v>
      </c>
      <c r="F105" s="61">
        <v>200</v>
      </c>
      <c r="G105" s="52">
        <v>6</v>
      </c>
      <c r="H105" s="52">
        <v>6.4</v>
      </c>
      <c r="I105" s="52">
        <v>9.4</v>
      </c>
      <c r="J105" s="52">
        <v>120</v>
      </c>
      <c r="K105" s="43">
        <v>535</v>
      </c>
      <c r="L105" s="42"/>
    </row>
    <row r="106" spans="1:12" ht="15" x14ac:dyDescent="0.25">
      <c r="A106" s="23"/>
      <c r="B106" s="15"/>
      <c r="C106" s="11"/>
      <c r="D106" s="7" t="s">
        <v>26</v>
      </c>
      <c r="E106" s="50" t="s">
        <v>51</v>
      </c>
      <c r="F106" s="42">
        <v>60</v>
      </c>
      <c r="G106" s="52">
        <v>0.94799999999999995</v>
      </c>
      <c r="H106" s="52">
        <v>3.048</v>
      </c>
      <c r="I106" s="52">
        <v>5.76</v>
      </c>
      <c r="J106" s="52">
        <v>55</v>
      </c>
      <c r="K106" s="43">
        <v>45</v>
      </c>
      <c r="L106" s="42"/>
    </row>
    <row r="107" spans="1:12" ht="15" x14ac:dyDescent="0.25">
      <c r="A107" s="24"/>
      <c r="B107" s="17"/>
      <c r="C107" s="8"/>
      <c r="D107" s="18" t="s">
        <v>33</v>
      </c>
      <c r="E107" s="9"/>
      <c r="F107" s="19">
        <f>SUM(F100:F106)</f>
        <v>670</v>
      </c>
      <c r="G107" s="19">
        <f t="shared" ref="G107:J107" si="50">SUM(G100:G106)</f>
        <v>28.764530400000002</v>
      </c>
      <c r="H107" s="19">
        <f t="shared" si="50"/>
        <v>29.013830080000005</v>
      </c>
      <c r="I107" s="19">
        <f t="shared" si="50"/>
        <v>79.478787440000019</v>
      </c>
      <c r="J107" s="19">
        <f t="shared" si="50"/>
        <v>704.73374207999996</v>
      </c>
      <c r="K107" s="25"/>
      <c r="L107" s="19">
        <f t="shared" ref="L107" si="51">SUM(L100:L106)</f>
        <v>0</v>
      </c>
    </row>
    <row r="108" spans="1:12" ht="15" x14ac:dyDescent="0.25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41"/>
      <c r="F108" s="42"/>
      <c r="G108" s="42"/>
      <c r="H108" s="42"/>
      <c r="I108" s="42"/>
      <c r="J108" s="42"/>
      <c r="K108" s="43"/>
      <c r="L108" s="42"/>
    </row>
    <row r="109" spans="1:12" ht="15" x14ac:dyDescent="0.25">
      <c r="A109" s="23"/>
      <c r="B109" s="15"/>
      <c r="C109" s="11"/>
      <c r="D109" s="7" t="s">
        <v>27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28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29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30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31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32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6"/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2">SUM(G108:G116)</f>
        <v>0</v>
      </c>
      <c r="H117" s="19">
        <f t="shared" si="52"/>
        <v>0</v>
      </c>
      <c r="I117" s="19">
        <f t="shared" si="52"/>
        <v>0</v>
      </c>
      <c r="J117" s="19">
        <f t="shared" si="52"/>
        <v>0</v>
      </c>
      <c r="K117" s="25"/>
      <c r="L117" s="19">
        <f t="shared" ref="L117" si="53">SUM(L108:L116)</f>
        <v>0</v>
      </c>
    </row>
    <row r="118" spans="1:12" ht="15.75" thickBot="1" x14ac:dyDescent="0.25">
      <c r="A118" s="29">
        <f>A100</f>
        <v>2</v>
      </c>
      <c r="B118" s="30">
        <f>B100</f>
        <v>1</v>
      </c>
      <c r="C118" s="70" t="s">
        <v>4</v>
      </c>
      <c r="D118" s="71"/>
      <c r="E118" s="31"/>
      <c r="F118" s="32">
        <f>F107+F117</f>
        <v>670</v>
      </c>
      <c r="G118" s="32">
        <f t="shared" ref="G118" si="54">G107+G117</f>
        <v>28.764530400000002</v>
      </c>
      <c r="H118" s="32">
        <f t="shared" ref="H118" si="55">H107+H117</f>
        <v>29.013830080000005</v>
      </c>
      <c r="I118" s="32">
        <f t="shared" ref="I118" si="56">I107+I117</f>
        <v>79.478787440000019</v>
      </c>
      <c r="J118" s="32">
        <f t="shared" ref="J118:L118" si="57">J107+J117</f>
        <v>704.73374207999996</v>
      </c>
      <c r="K118" s="32"/>
      <c r="L118" s="32">
        <f t="shared" si="57"/>
        <v>0</v>
      </c>
    </row>
    <row r="119" spans="1:12" ht="15" x14ac:dyDescent="0.25">
      <c r="A119" s="14">
        <v>2</v>
      </c>
      <c r="B119" s="15">
        <v>2</v>
      </c>
      <c r="C119" s="22" t="s">
        <v>20</v>
      </c>
      <c r="D119" s="5" t="s">
        <v>21</v>
      </c>
      <c r="E119" s="50" t="s">
        <v>61</v>
      </c>
      <c r="F119" s="61">
        <v>150</v>
      </c>
      <c r="G119" s="52">
        <v>15.7</v>
      </c>
      <c r="H119" s="52">
        <v>14.96</v>
      </c>
      <c r="I119" s="52">
        <v>13.47</v>
      </c>
      <c r="J119" s="52">
        <v>251.37</v>
      </c>
      <c r="K119" s="40">
        <v>27</v>
      </c>
      <c r="L119" s="39"/>
    </row>
    <row r="120" spans="1:12" ht="15" x14ac:dyDescent="0.25">
      <c r="A120" s="14"/>
      <c r="B120" s="15"/>
      <c r="C120" s="11"/>
      <c r="D120" s="6"/>
      <c r="E120" s="41"/>
      <c r="F120" s="42"/>
      <c r="G120" s="42"/>
      <c r="H120" s="42"/>
      <c r="I120" s="42"/>
      <c r="J120" s="42"/>
      <c r="K120" s="43"/>
      <c r="L120" s="42"/>
    </row>
    <row r="121" spans="1:12" ht="15" x14ac:dyDescent="0.25">
      <c r="A121" s="14"/>
      <c r="B121" s="15"/>
      <c r="C121" s="11"/>
      <c r="D121" s="7" t="s">
        <v>22</v>
      </c>
      <c r="E121" s="50" t="s">
        <v>62</v>
      </c>
      <c r="F121" s="61">
        <v>200</v>
      </c>
      <c r="G121" s="52">
        <v>0.02</v>
      </c>
      <c r="H121" s="52">
        <v>0</v>
      </c>
      <c r="I121" s="52">
        <v>27.2</v>
      </c>
      <c r="J121" s="52">
        <v>109</v>
      </c>
      <c r="K121" s="43">
        <v>1096</v>
      </c>
      <c r="L121" s="42"/>
    </row>
    <row r="122" spans="1:12" ht="15" x14ac:dyDescent="0.25">
      <c r="A122" s="14"/>
      <c r="B122" s="15"/>
      <c r="C122" s="11"/>
      <c r="D122" s="7" t="s">
        <v>23</v>
      </c>
      <c r="E122" s="50" t="s">
        <v>44</v>
      </c>
      <c r="F122" s="61">
        <v>30</v>
      </c>
      <c r="G122" s="52">
        <v>2.25</v>
      </c>
      <c r="H122" s="52">
        <v>0.3</v>
      </c>
      <c r="I122" s="52">
        <v>15.3</v>
      </c>
      <c r="J122" s="52">
        <v>75</v>
      </c>
      <c r="K122" s="43">
        <v>114</v>
      </c>
      <c r="L122" s="42"/>
    </row>
    <row r="123" spans="1:12" ht="15" x14ac:dyDescent="0.25">
      <c r="A123" s="14"/>
      <c r="B123" s="15"/>
      <c r="C123" s="11"/>
      <c r="D123" s="7" t="s">
        <v>24</v>
      </c>
      <c r="E123" s="41"/>
      <c r="F123" s="42"/>
      <c r="G123" s="42"/>
      <c r="H123" s="42"/>
      <c r="I123" s="42"/>
      <c r="J123" s="42"/>
      <c r="K123" s="43"/>
      <c r="L123" s="42"/>
    </row>
    <row r="124" spans="1:12" ht="15" x14ac:dyDescent="0.25">
      <c r="A124" s="14"/>
      <c r="B124" s="15"/>
      <c r="C124" s="11"/>
      <c r="D124" s="7" t="s">
        <v>26</v>
      </c>
      <c r="E124" s="50" t="s">
        <v>60</v>
      </c>
      <c r="F124" s="61">
        <v>60</v>
      </c>
      <c r="G124" s="52">
        <v>0.94799999999999995</v>
      </c>
      <c r="H124" s="52">
        <v>3.048</v>
      </c>
      <c r="I124" s="52">
        <v>5.76</v>
      </c>
      <c r="J124" s="52">
        <v>55</v>
      </c>
      <c r="K124" s="43">
        <v>45</v>
      </c>
      <c r="L124" s="42"/>
    </row>
    <row r="125" spans="1:12" ht="15" x14ac:dyDescent="0.25">
      <c r="A125" s="14"/>
      <c r="B125" s="15"/>
      <c r="C125" s="11"/>
      <c r="D125" s="7" t="s">
        <v>30</v>
      </c>
      <c r="E125" s="50" t="s">
        <v>56</v>
      </c>
      <c r="F125" s="61">
        <v>100</v>
      </c>
      <c r="G125" s="52">
        <v>3.5840000000000001</v>
      </c>
      <c r="H125" s="52">
        <v>5.12</v>
      </c>
      <c r="I125" s="52">
        <v>5.3760000000000003</v>
      </c>
      <c r="J125" s="52">
        <v>85.76</v>
      </c>
      <c r="K125" s="43">
        <v>535</v>
      </c>
      <c r="L125" s="42"/>
    </row>
    <row r="126" spans="1:12" ht="15" x14ac:dyDescent="0.25">
      <c r="A126" s="16"/>
      <c r="B126" s="17"/>
      <c r="C126" s="8"/>
      <c r="D126" s="18" t="s">
        <v>33</v>
      </c>
      <c r="E126" s="9"/>
      <c r="F126" s="19">
        <f>SUM(F119:F125)</f>
        <v>540</v>
      </c>
      <c r="G126" s="19">
        <f t="shared" ref="G126:J126" si="58">SUM(G119:G125)</f>
        <v>22.501999999999999</v>
      </c>
      <c r="H126" s="19">
        <f t="shared" si="58"/>
        <v>23.428000000000001</v>
      </c>
      <c r="I126" s="19">
        <f t="shared" si="58"/>
        <v>67.105999999999995</v>
      </c>
      <c r="J126" s="19">
        <f t="shared" si="58"/>
        <v>576.13</v>
      </c>
      <c r="K126" s="25"/>
      <c r="L126" s="19">
        <f t="shared" ref="L126" si="59">SUM(L119:L125)</f>
        <v>0</v>
      </c>
    </row>
    <row r="127" spans="1:12" ht="15" x14ac:dyDescent="0.25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41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14"/>
      <c r="B128" s="15"/>
      <c r="C128" s="11"/>
      <c r="D128" s="7" t="s">
        <v>27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28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29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30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31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32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6"/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.75" thickBot="1" x14ac:dyDescent="0.25">
      <c r="A137" s="33">
        <f>A119</f>
        <v>2</v>
      </c>
      <c r="B137" s="33">
        <f>B119</f>
        <v>2</v>
      </c>
      <c r="C137" s="70" t="s">
        <v>4</v>
      </c>
      <c r="D137" s="71"/>
      <c r="E137" s="31"/>
      <c r="F137" s="32">
        <f>F126+F136</f>
        <v>540</v>
      </c>
      <c r="G137" s="32">
        <f t="shared" ref="G137" si="62">G126+G136</f>
        <v>22.501999999999999</v>
      </c>
      <c r="H137" s="32">
        <f t="shared" ref="H137" si="63">H126+H136</f>
        <v>23.428000000000001</v>
      </c>
      <c r="I137" s="32">
        <f t="shared" ref="I137" si="64">I126+I136</f>
        <v>67.105999999999995</v>
      </c>
      <c r="J137" s="32">
        <f t="shared" ref="J137:L137" si="65">J126+J136</f>
        <v>576.13</v>
      </c>
      <c r="K137" s="32"/>
      <c r="L137" s="32">
        <f t="shared" si="65"/>
        <v>0</v>
      </c>
    </row>
    <row r="138" spans="1:12" ht="15.75" thickBot="1" x14ac:dyDescent="0.3">
      <c r="A138" s="20">
        <v>2</v>
      </c>
      <c r="B138" s="21">
        <v>3</v>
      </c>
      <c r="C138" s="22" t="s">
        <v>20</v>
      </c>
      <c r="D138" s="5" t="s">
        <v>21</v>
      </c>
      <c r="E138" s="50" t="s">
        <v>75</v>
      </c>
      <c r="F138" s="60">
        <v>100</v>
      </c>
      <c r="G138" s="52">
        <v>14.35</v>
      </c>
      <c r="H138" s="52">
        <v>14.1</v>
      </c>
      <c r="I138" s="52">
        <v>3</v>
      </c>
      <c r="J138" s="52">
        <v>196</v>
      </c>
      <c r="K138" s="40">
        <v>373</v>
      </c>
      <c r="L138" s="39"/>
    </row>
    <row r="139" spans="1:12" ht="15" x14ac:dyDescent="0.25">
      <c r="A139" s="23"/>
      <c r="B139" s="15"/>
      <c r="C139" s="11"/>
      <c r="D139" s="5" t="s">
        <v>21</v>
      </c>
      <c r="E139" s="50" t="s">
        <v>74</v>
      </c>
      <c r="F139" s="64">
        <v>150</v>
      </c>
      <c r="G139" s="52">
        <v>8.1999999999999993</v>
      </c>
      <c r="H139" s="52">
        <v>5.3</v>
      </c>
      <c r="I139" s="52">
        <v>35.9</v>
      </c>
      <c r="J139" s="52">
        <v>224</v>
      </c>
      <c r="K139" s="65">
        <v>181</v>
      </c>
      <c r="L139" s="66"/>
    </row>
    <row r="140" spans="1:12" ht="15" x14ac:dyDescent="0.25">
      <c r="A140" s="23"/>
      <c r="B140" s="15"/>
      <c r="C140" s="11"/>
      <c r="D140" s="7" t="s">
        <v>22</v>
      </c>
      <c r="E140" s="50" t="s">
        <v>55</v>
      </c>
      <c r="F140" s="61">
        <v>200</v>
      </c>
      <c r="G140" s="52">
        <v>1.81</v>
      </c>
      <c r="H140" s="52">
        <v>1.67</v>
      </c>
      <c r="I140" s="52">
        <v>13.22</v>
      </c>
      <c r="J140" s="52">
        <v>75</v>
      </c>
      <c r="K140" s="43">
        <v>1183</v>
      </c>
      <c r="L140" s="42"/>
    </row>
    <row r="141" spans="1:12" ht="15.75" customHeight="1" thickBot="1" x14ac:dyDescent="0.3">
      <c r="A141" s="23"/>
      <c r="B141" s="15"/>
      <c r="C141" s="11"/>
      <c r="D141" s="7" t="s">
        <v>23</v>
      </c>
      <c r="E141" s="50" t="s">
        <v>64</v>
      </c>
      <c r="F141" s="61">
        <v>30</v>
      </c>
      <c r="G141" s="52">
        <v>2.25</v>
      </c>
      <c r="H141" s="52">
        <v>0.3</v>
      </c>
      <c r="I141" s="52">
        <v>15.3</v>
      </c>
      <c r="J141" s="52">
        <v>75</v>
      </c>
      <c r="K141" s="43">
        <v>114</v>
      </c>
      <c r="L141" s="42"/>
    </row>
    <row r="142" spans="1:12" ht="15" x14ac:dyDescent="0.25">
      <c r="A142" s="23"/>
      <c r="B142" s="15"/>
      <c r="C142" s="11"/>
      <c r="D142" s="7" t="s">
        <v>24</v>
      </c>
      <c r="E142" s="50"/>
      <c r="F142" s="56"/>
      <c r="G142" s="52"/>
      <c r="H142" s="52"/>
      <c r="I142" s="52"/>
      <c r="J142" s="52"/>
      <c r="K142" s="43"/>
      <c r="L142" s="42"/>
    </row>
    <row r="143" spans="1:12" ht="15" x14ac:dyDescent="0.25">
      <c r="A143" s="23"/>
      <c r="B143" s="15"/>
      <c r="C143" s="11"/>
      <c r="D143" s="7" t="s">
        <v>26</v>
      </c>
      <c r="E143" s="50" t="s">
        <v>63</v>
      </c>
      <c r="F143" s="61">
        <v>60</v>
      </c>
      <c r="G143" s="52">
        <v>0.81225000000000003</v>
      </c>
      <c r="H143" s="52">
        <v>3.434196</v>
      </c>
      <c r="I143" s="52">
        <v>4.5645600000000002</v>
      </c>
      <c r="J143" s="52">
        <v>52.415004000000003</v>
      </c>
      <c r="K143" s="43">
        <v>33</v>
      </c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4"/>
      <c r="B145" s="17"/>
      <c r="C145" s="8"/>
      <c r="D145" s="18" t="s">
        <v>33</v>
      </c>
      <c r="E145" s="9"/>
      <c r="F145" s="19">
        <f>SUM(F138:F144)</f>
        <v>540</v>
      </c>
      <c r="G145" s="19">
        <f>SUM(G138:G144)</f>
        <v>27.422249999999995</v>
      </c>
      <c r="H145" s="19">
        <f>SUM(H138:H144)</f>
        <v>24.804196000000001</v>
      </c>
      <c r="I145" s="19">
        <f>SUM(I138:I144)</f>
        <v>71.984560000000002</v>
      </c>
      <c r="J145" s="19">
        <f>SUM(J138:J144)</f>
        <v>622.41500399999995</v>
      </c>
      <c r="K145" s="25"/>
      <c r="L145" s="19">
        <f>SUM(L138:L144)</f>
        <v>0</v>
      </c>
    </row>
    <row r="146" spans="1:12" ht="15" x14ac:dyDescent="0.25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1"/>
      <c r="F146" s="42"/>
      <c r="G146" s="42"/>
      <c r="H146" s="42"/>
      <c r="I146" s="42"/>
      <c r="J146" s="42"/>
      <c r="K146" s="43"/>
      <c r="L146" s="42"/>
    </row>
    <row r="147" spans="1:12" ht="15" x14ac:dyDescent="0.25">
      <c r="A147" s="23"/>
      <c r="B147" s="15"/>
      <c r="C147" s="11"/>
      <c r="D147" s="7" t="s">
        <v>27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28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29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30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31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32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6"/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6">SUM(G146:G154)</f>
        <v>0</v>
      </c>
      <c r="H155" s="19">
        <f t="shared" si="66"/>
        <v>0</v>
      </c>
      <c r="I155" s="19">
        <f t="shared" si="66"/>
        <v>0</v>
      </c>
      <c r="J155" s="19">
        <f t="shared" si="66"/>
        <v>0</v>
      </c>
      <c r="K155" s="25"/>
      <c r="L155" s="19">
        <f t="shared" ref="L155" si="67">SUM(L146:L154)</f>
        <v>0</v>
      </c>
    </row>
    <row r="156" spans="1:12" ht="15.75" thickBot="1" x14ac:dyDescent="0.25">
      <c r="A156" s="29">
        <f>A138</f>
        <v>2</v>
      </c>
      <c r="B156" s="30">
        <f>B138</f>
        <v>3</v>
      </c>
      <c r="C156" s="70" t="s">
        <v>4</v>
      </c>
      <c r="D156" s="71"/>
      <c r="E156" s="31"/>
      <c r="F156" s="32">
        <f>F145+F155</f>
        <v>540</v>
      </c>
      <c r="G156" s="32">
        <f t="shared" ref="G156" si="68">G145+G155</f>
        <v>27.422249999999995</v>
      </c>
      <c r="H156" s="32">
        <f t="shared" ref="H156" si="69">H145+H155</f>
        <v>24.804196000000001</v>
      </c>
      <c r="I156" s="32">
        <f t="shared" ref="I156" si="70">I145+I155</f>
        <v>71.984560000000002</v>
      </c>
      <c r="J156" s="32">
        <f t="shared" ref="J156:L156" si="71">J145+J155</f>
        <v>622.41500399999995</v>
      </c>
      <c r="K156" s="32"/>
      <c r="L156" s="32">
        <f t="shared" si="71"/>
        <v>0</v>
      </c>
    </row>
    <row r="157" spans="1:12" ht="15" x14ac:dyDescent="0.25">
      <c r="A157" s="20">
        <v>2</v>
      </c>
      <c r="B157" s="21">
        <v>4</v>
      </c>
      <c r="C157" s="22" t="s">
        <v>20</v>
      </c>
      <c r="D157" s="5" t="s">
        <v>21</v>
      </c>
      <c r="E157" s="62" t="s">
        <v>68</v>
      </c>
      <c r="F157" s="63">
        <v>150</v>
      </c>
      <c r="G157" s="52">
        <v>5.25</v>
      </c>
      <c r="H157" s="52">
        <v>3.9</v>
      </c>
      <c r="I157" s="52">
        <v>32.700000000000003</v>
      </c>
      <c r="J157" s="52">
        <v>187</v>
      </c>
      <c r="K157" s="40">
        <v>205</v>
      </c>
      <c r="L157" s="39"/>
    </row>
    <row r="158" spans="1:12" ht="15.75" thickBot="1" x14ac:dyDescent="0.3">
      <c r="A158" s="23"/>
      <c r="B158" s="15"/>
      <c r="C158" s="11"/>
      <c r="D158" s="7" t="s">
        <v>26</v>
      </c>
      <c r="E158" s="53"/>
      <c r="F158" s="61"/>
      <c r="G158" s="52"/>
      <c r="H158" s="52"/>
      <c r="I158" s="52"/>
      <c r="J158" s="52"/>
      <c r="K158" s="43"/>
      <c r="L158" s="42"/>
    </row>
    <row r="159" spans="1:12" ht="15" x14ac:dyDescent="0.25">
      <c r="A159" s="23"/>
      <c r="B159" s="15"/>
      <c r="C159" s="11"/>
      <c r="D159" s="7" t="s">
        <v>22</v>
      </c>
      <c r="E159" s="62" t="s">
        <v>49</v>
      </c>
      <c r="F159" s="63">
        <v>180</v>
      </c>
      <c r="G159" s="52">
        <v>1.629</v>
      </c>
      <c r="H159" s="52">
        <v>1.5029999999999999</v>
      </c>
      <c r="I159" s="52">
        <v>11.898</v>
      </c>
      <c r="J159" s="52">
        <v>67.5</v>
      </c>
      <c r="K159" s="43">
        <v>1184</v>
      </c>
      <c r="L159" s="42"/>
    </row>
    <row r="160" spans="1:12" ht="15" x14ac:dyDescent="0.25">
      <c r="A160" s="23"/>
      <c r="B160" s="15"/>
      <c r="C160" s="11"/>
      <c r="D160" s="7" t="s">
        <v>23</v>
      </c>
      <c r="E160" s="62" t="s">
        <v>65</v>
      </c>
      <c r="F160" s="63">
        <v>45</v>
      </c>
      <c r="G160" s="52">
        <v>6.2720000000000002</v>
      </c>
      <c r="H160" s="52">
        <v>4.7080000000000002</v>
      </c>
      <c r="I160" s="52">
        <v>18.55</v>
      </c>
      <c r="J160" s="52">
        <v>142</v>
      </c>
      <c r="K160" s="43">
        <v>96</v>
      </c>
      <c r="L160" s="42"/>
    </row>
    <row r="161" spans="1:12" ht="15.75" thickBot="1" x14ac:dyDescent="0.3">
      <c r="A161" s="23"/>
      <c r="B161" s="15"/>
      <c r="C161" s="11"/>
      <c r="D161" s="7" t="s">
        <v>24</v>
      </c>
      <c r="E161" s="50" t="s">
        <v>66</v>
      </c>
      <c r="F161" s="61">
        <v>150</v>
      </c>
      <c r="G161" s="52">
        <v>0.6</v>
      </c>
      <c r="H161" s="52">
        <v>0.45</v>
      </c>
      <c r="I161" s="52">
        <v>15.5</v>
      </c>
      <c r="J161" s="52">
        <v>70.5</v>
      </c>
      <c r="K161" s="43">
        <v>847</v>
      </c>
      <c r="L161" s="42"/>
    </row>
    <row r="162" spans="1:12" ht="15" x14ac:dyDescent="0.25">
      <c r="A162" s="23"/>
      <c r="B162" s="15"/>
      <c r="C162" s="11"/>
      <c r="D162" s="5" t="s">
        <v>21</v>
      </c>
      <c r="E162" s="62" t="s">
        <v>69</v>
      </c>
      <c r="F162" s="63">
        <v>90</v>
      </c>
      <c r="G162" s="52">
        <v>13.82</v>
      </c>
      <c r="H162" s="52">
        <v>13.29</v>
      </c>
      <c r="I162" s="52">
        <v>8.2799999999999994</v>
      </c>
      <c r="J162" s="52">
        <v>207.97</v>
      </c>
      <c r="K162" s="43">
        <v>584</v>
      </c>
      <c r="L162" s="42"/>
    </row>
    <row r="163" spans="1:12" ht="15.75" thickBot="1" x14ac:dyDescent="0.3">
      <c r="A163" s="23"/>
      <c r="B163" s="15"/>
      <c r="C163" s="11"/>
      <c r="D163" s="7" t="s">
        <v>30</v>
      </c>
      <c r="E163" s="53"/>
      <c r="F163" s="61"/>
      <c r="G163" s="52"/>
      <c r="H163" s="52"/>
      <c r="I163" s="52"/>
      <c r="J163" s="52"/>
      <c r="K163" s="43"/>
      <c r="L163" s="42"/>
    </row>
    <row r="164" spans="1:12" ht="15" x14ac:dyDescent="0.25">
      <c r="A164" s="24"/>
      <c r="B164" s="17"/>
      <c r="C164" s="8"/>
      <c r="D164" s="18" t="s">
        <v>33</v>
      </c>
      <c r="E164" s="9"/>
      <c r="F164" s="19">
        <f>SUM(F157:F163)</f>
        <v>615</v>
      </c>
      <c r="G164" s="19">
        <f t="shared" ref="G164:J164" si="72">SUM(G157:G163)</f>
        <v>27.570999999999998</v>
      </c>
      <c r="H164" s="19">
        <f t="shared" si="72"/>
        <v>23.850999999999999</v>
      </c>
      <c r="I164" s="19">
        <f t="shared" si="72"/>
        <v>86.927999999999997</v>
      </c>
      <c r="J164" s="19">
        <f t="shared" si="72"/>
        <v>674.97</v>
      </c>
      <c r="K164" s="25"/>
      <c r="L164" s="19">
        <f t="shared" ref="L164" si="73">SUM(L157:L163)</f>
        <v>0</v>
      </c>
    </row>
    <row r="165" spans="1:12" ht="15" x14ac:dyDescent="0.25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41"/>
      <c r="F165" s="42"/>
      <c r="G165" s="42"/>
      <c r="H165" s="42"/>
      <c r="I165" s="42"/>
      <c r="J165" s="42"/>
      <c r="K165" s="43"/>
      <c r="L165" s="42"/>
    </row>
    <row r="166" spans="1:12" ht="15" x14ac:dyDescent="0.25">
      <c r="A166" s="23"/>
      <c r="B166" s="15"/>
      <c r="C166" s="11"/>
      <c r="D166" s="7" t="s">
        <v>27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28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29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30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31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32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6"/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4">SUM(G165:G173)</f>
        <v>0</v>
      </c>
      <c r="H174" s="19">
        <f t="shared" si="74"/>
        <v>0</v>
      </c>
      <c r="I174" s="19">
        <f t="shared" si="74"/>
        <v>0</v>
      </c>
      <c r="J174" s="19">
        <f t="shared" si="74"/>
        <v>0</v>
      </c>
      <c r="K174" s="25"/>
      <c r="L174" s="19">
        <f t="shared" ref="L174" si="75">SUM(L165:L173)</f>
        <v>0</v>
      </c>
    </row>
    <row r="175" spans="1:12" ht="15.75" thickBot="1" x14ac:dyDescent="0.25">
      <c r="A175" s="29">
        <f>A157</f>
        <v>2</v>
      </c>
      <c r="B175" s="30">
        <f>B157</f>
        <v>4</v>
      </c>
      <c r="C175" s="70" t="s">
        <v>4</v>
      </c>
      <c r="D175" s="71"/>
      <c r="E175" s="31"/>
      <c r="F175" s="32">
        <f>F164+F174</f>
        <v>615</v>
      </c>
      <c r="G175" s="32">
        <f t="shared" ref="G175" si="76">G164+G174</f>
        <v>27.570999999999998</v>
      </c>
      <c r="H175" s="32">
        <f t="shared" ref="H175" si="77">H164+H174</f>
        <v>23.850999999999999</v>
      </c>
      <c r="I175" s="32">
        <f t="shared" ref="I175" si="78">I164+I174</f>
        <v>86.927999999999997</v>
      </c>
      <c r="J175" s="32">
        <f t="shared" ref="J175:L175" si="79">J164+J174</f>
        <v>674.97</v>
      </c>
      <c r="K175" s="32"/>
      <c r="L175" s="32">
        <f t="shared" si="79"/>
        <v>0</v>
      </c>
    </row>
    <row r="176" spans="1:12" ht="15.75" thickBot="1" x14ac:dyDescent="0.3">
      <c r="A176" s="20">
        <v>2</v>
      </c>
      <c r="B176" s="21">
        <v>5</v>
      </c>
      <c r="C176" s="22" t="s">
        <v>20</v>
      </c>
      <c r="D176" s="5" t="s">
        <v>21</v>
      </c>
      <c r="E176" s="62" t="s">
        <v>67</v>
      </c>
      <c r="F176" s="63">
        <v>90</v>
      </c>
      <c r="G176" s="52">
        <v>16.760000000000002</v>
      </c>
      <c r="H176" s="52">
        <v>11.02</v>
      </c>
      <c r="I176" s="52">
        <v>2.5</v>
      </c>
      <c r="J176" s="52">
        <v>176.148</v>
      </c>
      <c r="K176" s="40">
        <v>274</v>
      </c>
      <c r="L176" s="39"/>
    </row>
    <row r="177" spans="1:12" ht="15" x14ac:dyDescent="0.25">
      <c r="A177" s="23"/>
      <c r="B177" s="15"/>
      <c r="C177" s="11"/>
      <c r="D177" s="5" t="s">
        <v>21</v>
      </c>
      <c r="E177" s="62" t="s">
        <v>70</v>
      </c>
      <c r="F177" s="63">
        <v>150</v>
      </c>
      <c r="G177" s="52">
        <v>3.06</v>
      </c>
      <c r="H177" s="52">
        <v>4.46</v>
      </c>
      <c r="I177" s="52">
        <v>20.05</v>
      </c>
      <c r="J177" s="52">
        <v>132.6</v>
      </c>
      <c r="K177" s="43">
        <v>321</v>
      </c>
      <c r="L177" s="42"/>
    </row>
    <row r="178" spans="1:12" ht="15" x14ac:dyDescent="0.25">
      <c r="A178" s="23"/>
      <c r="B178" s="15"/>
      <c r="C178" s="11"/>
      <c r="D178" s="7" t="s">
        <v>22</v>
      </c>
      <c r="E178" s="62"/>
      <c r="F178" s="63"/>
      <c r="G178" s="52"/>
      <c r="H178" s="52"/>
      <c r="I178" s="52"/>
      <c r="J178" s="52"/>
      <c r="K178" s="43"/>
      <c r="L178" s="42"/>
    </row>
    <row r="179" spans="1:12" ht="15" x14ac:dyDescent="0.25">
      <c r="A179" s="23"/>
      <c r="B179" s="15"/>
      <c r="C179" s="11"/>
      <c r="D179" s="7" t="s">
        <v>23</v>
      </c>
      <c r="E179" s="62" t="s">
        <v>64</v>
      </c>
      <c r="F179" s="63">
        <v>30</v>
      </c>
      <c r="G179" s="52">
        <v>2.25</v>
      </c>
      <c r="H179" s="52">
        <v>0.3</v>
      </c>
      <c r="I179" s="52">
        <v>15.3</v>
      </c>
      <c r="J179" s="52">
        <v>75</v>
      </c>
      <c r="K179" s="43">
        <v>114</v>
      </c>
      <c r="L179" s="42"/>
    </row>
    <row r="180" spans="1:12" ht="15.75" thickBot="1" x14ac:dyDescent="0.3">
      <c r="A180" s="23"/>
      <c r="B180" s="15"/>
      <c r="C180" s="11"/>
      <c r="D180" s="7" t="s">
        <v>24</v>
      </c>
      <c r="E180" s="50"/>
      <c r="F180" s="61"/>
      <c r="G180" s="52"/>
      <c r="H180" s="52"/>
      <c r="I180" s="52"/>
      <c r="J180" s="52"/>
      <c r="K180" s="43"/>
      <c r="L180" s="42"/>
    </row>
    <row r="181" spans="1:12" ht="15" x14ac:dyDescent="0.25">
      <c r="A181" s="23"/>
      <c r="B181" s="15"/>
      <c r="C181" s="11"/>
      <c r="D181" s="7" t="s">
        <v>26</v>
      </c>
      <c r="E181" s="62" t="s">
        <v>71</v>
      </c>
      <c r="F181" s="63">
        <v>60</v>
      </c>
      <c r="G181" s="52">
        <v>0.48</v>
      </c>
      <c r="H181" s="52">
        <v>0.06</v>
      </c>
      <c r="I181" s="52">
        <v>1.02</v>
      </c>
      <c r="J181" s="52">
        <v>7.8</v>
      </c>
      <c r="K181" s="40">
        <v>50</v>
      </c>
      <c r="L181" s="42"/>
    </row>
    <row r="182" spans="1:12" ht="15" x14ac:dyDescent="0.25">
      <c r="A182" s="23"/>
      <c r="B182" s="15"/>
      <c r="C182" s="11"/>
      <c r="D182" s="7" t="s">
        <v>30</v>
      </c>
      <c r="E182" s="41" t="s">
        <v>57</v>
      </c>
      <c r="F182" s="63">
        <v>200</v>
      </c>
      <c r="G182" s="42">
        <v>0.6</v>
      </c>
      <c r="H182" s="42">
        <v>0</v>
      </c>
      <c r="I182" s="42">
        <v>33</v>
      </c>
      <c r="J182" s="42">
        <v>136</v>
      </c>
      <c r="K182" s="43">
        <v>537</v>
      </c>
      <c r="L182" s="42"/>
    </row>
    <row r="183" spans="1:12" ht="15.75" customHeight="1" x14ac:dyDescent="0.25">
      <c r="A183" s="24"/>
      <c r="B183" s="17"/>
      <c r="C183" s="8"/>
      <c r="D183" s="18" t="s">
        <v>33</v>
      </c>
      <c r="E183" s="9"/>
      <c r="F183" s="19">
        <f>SUM(F176:F182)</f>
        <v>530</v>
      </c>
      <c r="G183" s="19">
        <f t="shared" ref="G183:J183" si="80">SUM(G176:G182)</f>
        <v>23.150000000000002</v>
      </c>
      <c r="H183" s="19">
        <f t="shared" si="80"/>
        <v>15.840000000000002</v>
      </c>
      <c r="I183" s="19">
        <f t="shared" si="80"/>
        <v>71.87</v>
      </c>
      <c r="J183" s="19">
        <f t="shared" si="80"/>
        <v>527.548</v>
      </c>
      <c r="K183" s="25"/>
      <c r="L183" s="19">
        <f t="shared" ref="L183" si="81">SUM(L176:L182)</f>
        <v>0</v>
      </c>
    </row>
    <row r="184" spans="1:12" ht="15" x14ac:dyDescent="0.25">
      <c r="A184" s="26">
        <f>A176</f>
        <v>2</v>
      </c>
      <c r="B184" s="13">
        <f>B176</f>
        <v>5</v>
      </c>
      <c r="C184" s="10" t="s">
        <v>25</v>
      </c>
      <c r="D184" s="7" t="s">
        <v>26</v>
      </c>
      <c r="E184" s="41"/>
      <c r="F184" s="42"/>
      <c r="G184" s="42"/>
      <c r="H184" s="42"/>
      <c r="I184" s="42"/>
      <c r="J184" s="42"/>
      <c r="K184" s="43"/>
      <c r="L184" s="42"/>
    </row>
    <row r="185" spans="1:12" ht="15" x14ac:dyDescent="0.25">
      <c r="A185" s="23"/>
      <c r="B185" s="15"/>
      <c r="C185" s="11"/>
      <c r="D185" s="7" t="s">
        <v>27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28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29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30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31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32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6"/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2">SUM(G184:G192)</f>
        <v>0</v>
      </c>
      <c r="H193" s="19">
        <f t="shared" si="82"/>
        <v>0</v>
      </c>
      <c r="I193" s="19">
        <f t="shared" si="82"/>
        <v>0</v>
      </c>
      <c r="J193" s="19">
        <f t="shared" si="82"/>
        <v>0</v>
      </c>
      <c r="K193" s="25"/>
      <c r="L193" s="19">
        <f t="shared" ref="L193" si="83">SUM(L184:L192)</f>
        <v>0</v>
      </c>
    </row>
    <row r="194" spans="1:12" ht="15" x14ac:dyDescent="0.2">
      <c r="A194" s="29">
        <f>A176</f>
        <v>2</v>
      </c>
      <c r="B194" s="30">
        <f>B176</f>
        <v>5</v>
      </c>
      <c r="C194" s="70" t="s">
        <v>4</v>
      </c>
      <c r="D194" s="71"/>
      <c r="E194" s="31"/>
      <c r="F194" s="32">
        <f>F183+F193</f>
        <v>530</v>
      </c>
      <c r="G194" s="32">
        <f t="shared" ref="G194" si="84">G183+G193</f>
        <v>23.150000000000002</v>
      </c>
      <c r="H194" s="32">
        <f t="shared" ref="H194" si="85">H183+H193</f>
        <v>15.840000000000002</v>
      </c>
      <c r="I194" s="32">
        <f t="shared" ref="I194" si="86">I183+I193</f>
        <v>71.87</v>
      </c>
      <c r="J194" s="32">
        <f t="shared" ref="J194:L194" si="87">J183+J193</f>
        <v>527.548</v>
      </c>
      <c r="K194" s="32"/>
      <c r="L194" s="32">
        <f t="shared" si="87"/>
        <v>0</v>
      </c>
    </row>
    <row r="195" spans="1:12" x14ac:dyDescent="0.2">
      <c r="A195" s="27"/>
      <c r="B195" s="28"/>
      <c r="C195" s="72" t="s">
        <v>5</v>
      </c>
      <c r="D195" s="72"/>
      <c r="E195" s="72"/>
      <c r="F195" s="34">
        <f>(F24+F43+F62+F81+F99+F118+F137+F156+F175+F194)/(IF(F24=0,0,1)+IF(F43=0,0,1)+IF(F62=0,0,1)+IF(F81=0,0,1)+IF(F99=0,0,1)+IF(F118=0,0,1)+IF(F137=0,0,1)+IF(F156=0,0,1)+IF(F175=0,0,1)+IF(F194=0,0,1))</f>
        <v>567</v>
      </c>
      <c r="G195" s="34">
        <f>(G24+G43+G62+G81+G99+G118+G137+G156+G175+G194)/(IF(G24=0,0,1)+IF(G43=0,0,1)+IF(G62=0,0,1)+IF(G81=0,0,1)+IF(G99=0,0,1)+IF(G118=0,0,1)+IF(G137=0,0,1)+IF(G156=0,0,1)+IF(G175=0,0,1)+IF(G194=0,0,1))</f>
        <v>24.972403840000002</v>
      </c>
      <c r="H195" s="34">
        <f>(H24+H43+H62+H81+H99+H118+H137+H156+H175+H194)/(IF(H24=0,0,1)+IF(H43=0,0,1)+IF(H62=0,0,1)+IF(H81=0,0,1)+IF(H99=0,0,1)+IF(H118=0,0,1)+IF(H137=0,0,1)+IF(H156=0,0,1)+IF(H175=0,0,1)+IF(H194=0,0,1))</f>
        <v>23.466905808</v>
      </c>
      <c r="I195" s="34">
        <f>(I24+I43+I62+I81+I99+I118+I137+I156+I175+I194)/(IF(I24=0,0,1)+IF(I43=0,0,1)+IF(I62=0,0,1)+IF(I81=0,0,1)+IF(I99=0,0,1)+IF(I118=0,0,1)+IF(I137=0,0,1)+IF(I156=0,0,1)+IF(I175=0,0,1)+IF(I194=0,0,1))</f>
        <v>75.559946944000004</v>
      </c>
      <c r="J195" s="34">
        <f>(J24+J43+J62+J81+J99+J118+J137+J156+J175+J194)/(IF(J24=0,0,1)+IF(J43=0,0,1)+IF(J62=0,0,1)+IF(J81=0,0,1)+IF(J99=0,0,1)+IF(J118=0,0,1)+IF(J137=0,0,1)+IF(J156=0,0,1)+IF(J175=0,0,1)+IF(J194=0,0,1))</f>
        <v>618.69035540799996</v>
      </c>
      <c r="K195" s="34"/>
      <c r="L195" s="34" t="e">
        <f>(L24+L43+L62+L81+L99+L118+L137+L156+L175+L194)/(IF(L24=0,0,1)+IF(L43=0,0,1)+IF(L62=0,0,1)+IF(L81=0,0,1)+IF(L99=0,0,1)+IF(L118=0,0,1)+IF(L137=0,0,1)+IF(L156=0,0,1)+IF(L175=0,0,1)+IF(L194=0,0,1))</f>
        <v>#DIV/0!</v>
      </c>
    </row>
  </sheetData>
  <mergeCells count="14">
    <mergeCell ref="C81:D81"/>
    <mergeCell ref="C99:D99"/>
    <mergeCell ref="C24:D24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2025-01-07T08:11:26Z</cp:lastPrinted>
  <dcterms:created xsi:type="dcterms:W3CDTF">2022-05-16T14:23:56Z</dcterms:created>
  <dcterms:modified xsi:type="dcterms:W3CDTF">2026-01-05T13:20:41Z</dcterms:modified>
</cp:coreProperties>
</file>